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https://d.docs.live.net/8769063d6f9f7912/☆会計ベースの仕事/11.管理会計_直接原価計算/"/>
    </mc:Choice>
  </mc:AlternateContent>
  <xr:revisionPtr revIDLastSave="327" documentId="11_AD4D066CA252ABDACC1048E43914FF7C72EEDF5E" xr6:coauthVersionLast="47" xr6:coauthVersionMax="47" xr10:uidLastSave="{81C5CB72-110A-4FA8-81C0-FE30CA0F8854}"/>
  <bookViews>
    <workbookView xWindow="-110" yWindow="-110" windowWidth="19420" windowHeight="10420" xr2:uid="{00000000-000D-0000-FFFF-FFFF00000000}"/>
  </bookViews>
  <sheets>
    <sheet name="社長と経理部長の話し" sheetId="4" r:id="rId1"/>
    <sheet name="直接原価計算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1" i="1" l="1"/>
  <c r="K11" i="1"/>
  <c r="J11" i="1"/>
  <c r="I11" i="1"/>
  <c r="L6" i="1"/>
  <c r="K6" i="1"/>
  <c r="J6" i="1"/>
  <c r="J12" i="1" s="1"/>
  <c r="I6" i="1"/>
  <c r="C6" i="1"/>
  <c r="F11" i="1"/>
  <c r="E11" i="1"/>
  <c r="D11" i="1"/>
  <c r="C11" i="1"/>
  <c r="F6" i="1"/>
  <c r="E6" i="1"/>
  <c r="D6" i="1"/>
  <c r="L12" i="1" l="1"/>
  <c r="K12" i="1"/>
  <c r="I12" i="1"/>
  <c r="D12" i="1"/>
  <c r="E12" i="1"/>
  <c r="F12" i="1"/>
  <c r="C12" i="1"/>
</calcChain>
</file>

<file path=xl/sharedStrings.xml><?xml version="1.0" encoding="utf-8"?>
<sst xmlns="http://schemas.openxmlformats.org/spreadsheetml/2006/main" count="53" uniqueCount="33">
  <si>
    <t/>
  </si>
  <si>
    <t>　月初在庫</t>
    <rPh sb="1" eb="3">
      <t>ゲッショ</t>
    </rPh>
    <rPh sb="3" eb="5">
      <t>ザイコ</t>
    </rPh>
    <phoneticPr fontId="1"/>
  </si>
  <si>
    <t>　当月製造原価</t>
    <rPh sb="1" eb="3">
      <t>トウゲツ</t>
    </rPh>
    <rPh sb="3" eb="7">
      <t>セイゾウゲンカ</t>
    </rPh>
    <phoneticPr fontId="1"/>
  </si>
  <si>
    <t>　月末在庫</t>
    <rPh sb="1" eb="3">
      <t>ゲツマツ</t>
    </rPh>
    <rPh sb="3" eb="5">
      <t>ザイコ</t>
    </rPh>
    <phoneticPr fontId="1"/>
  </si>
  <si>
    <t>　原価(差引き)</t>
    <rPh sb="1" eb="3">
      <t>ゲンカ</t>
    </rPh>
    <rPh sb="4" eb="6">
      <t>サシヒ</t>
    </rPh>
    <phoneticPr fontId="1"/>
  </si>
  <si>
    <t>当月生産数(個)</t>
    <rPh sb="0" eb="2">
      <t>トウゲツ</t>
    </rPh>
    <rPh sb="2" eb="5">
      <t>セイサンスウ</t>
    </rPh>
    <rPh sb="6" eb="7">
      <t>コ</t>
    </rPh>
    <phoneticPr fontId="1"/>
  </si>
  <si>
    <t>当月販売数(個)</t>
    <rPh sb="0" eb="2">
      <t>トウゲツ</t>
    </rPh>
    <rPh sb="2" eb="5">
      <t>ハンバイスウ</t>
    </rPh>
    <phoneticPr fontId="1"/>
  </si>
  <si>
    <t>在庫(個)</t>
    <rPh sb="0" eb="2">
      <t>ザイコ</t>
    </rPh>
    <rPh sb="3" eb="4">
      <t>コ</t>
    </rPh>
    <phoneticPr fontId="1"/>
  </si>
  <si>
    <t>材料費=10千円/個</t>
    <rPh sb="0" eb="3">
      <t>ザイリョウヒ</t>
    </rPh>
    <rPh sb="6" eb="7">
      <t>セン</t>
    </rPh>
    <rPh sb="7" eb="8">
      <t>エン</t>
    </rPh>
    <rPh sb="9" eb="10">
      <t>コ</t>
    </rPh>
    <phoneticPr fontId="1"/>
  </si>
  <si>
    <t>売価=25千円/個</t>
    <rPh sb="0" eb="2">
      <t>バイカ</t>
    </rPh>
    <rPh sb="5" eb="6">
      <t>セン</t>
    </rPh>
    <rPh sb="6" eb="7">
      <t>エン</t>
    </rPh>
    <rPh sb="8" eb="9">
      <t>コ</t>
    </rPh>
    <phoneticPr fontId="1"/>
  </si>
  <si>
    <t>稼働率(%)</t>
    <rPh sb="0" eb="3">
      <t>カドウリツ</t>
    </rPh>
    <phoneticPr fontId="1"/>
  </si>
  <si>
    <t>1月</t>
    <rPh sb="1" eb="2">
      <t>ツキ</t>
    </rPh>
    <phoneticPr fontId="1"/>
  </si>
  <si>
    <t>2月</t>
    <rPh sb="1" eb="2">
      <t>ツキ</t>
    </rPh>
    <phoneticPr fontId="1"/>
  </si>
  <si>
    <t>3月</t>
    <rPh sb="1" eb="2">
      <t>ツキ</t>
    </rPh>
    <phoneticPr fontId="1"/>
  </si>
  <si>
    <t>4月</t>
    <rPh sb="1" eb="2">
      <t>ツキ</t>
    </rPh>
    <phoneticPr fontId="1"/>
  </si>
  <si>
    <t>売価(千円)</t>
    <rPh sb="0" eb="2">
      <t>バイカ</t>
    </rPh>
    <rPh sb="3" eb="5">
      <t>センエン</t>
    </rPh>
    <phoneticPr fontId="1"/>
  </si>
  <si>
    <t>原価(千円)</t>
    <rPh sb="0" eb="2">
      <t>ゲンカ</t>
    </rPh>
    <rPh sb="3" eb="5">
      <t>センエン</t>
    </rPh>
    <phoneticPr fontId="1"/>
  </si>
  <si>
    <t>粗利(千円)</t>
    <rPh sb="0" eb="2">
      <t>アラリ</t>
    </rPh>
    <rPh sb="3" eb="5">
      <t>センエン</t>
    </rPh>
    <phoneticPr fontId="1"/>
  </si>
  <si>
    <t>【生産/販売/在庫情報 】</t>
    <rPh sb="1" eb="3">
      <t>セイサン</t>
    </rPh>
    <rPh sb="4" eb="6">
      <t>ハンバイ</t>
    </rPh>
    <rPh sb="7" eb="9">
      <t>ザイコ</t>
    </rPh>
    <rPh sb="9" eb="11">
      <t>ジョウホウ</t>
    </rPh>
    <phoneticPr fontId="1"/>
  </si>
  <si>
    <t>【工場稼働率 】</t>
    <rPh sb="1" eb="3">
      <t>コウジョウ</t>
    </rPh>
    <rPh sb="3" eb="6">
      <t>カドウリツ</t>
    </rPh>
    <phoneticPr fontId="1"/>
  </si>
  <si>
    <t>製造間接費予算=5,000千円/月</t>
    <rPh sb="0" eb="5">
      <t>セイゾウカンセツヒ</t>
    </rPh>
    <rPh sb="5" eb="7">
      <t>ヨサン</t>
    </rPh>
    <rPh sb="13" eb="14">
      <t>セン</t>
    </rPh>
    <rPh sb="14" eb="15">
      <t>エン</t>
    </rPh>
    <rPh sb="16" eb="17">
      <t>ツキ</t>
    </rPh>
    <phoneticPr fontId="1"/>
  </si>
  <si>
    <r>
      <t>製造間接費予算=5,000千円/月 (</t>
    </r>
    <r>
      <rPr>
        <sz val="10"/>
        <color theme="1"/>
        <rFont val="Yu Gothic"/>
        <family val="3"/>
        <charset val="128"/>
        <scheme val="minor"/>
      </rPr>
      <t>変動費2千円/個, 固定費4,000千円</t>
    </r>
    <r>
      <rPr>
        <sz val="11"/>
        <color theme="1"/>
        <rFont val="Yu Gothic"/>
        <family val="2"/>
        <scheme val="minor"/>
      </rPr>
      <t>)</t>
    </r>
    <rPh sb="0" eb="5">
      <t>セイゾウカンセツヒ</t>
    </rPh>
    <rPh sb="5" eb="7">
      <t>ヨサン</t>
    </rPh>
    <rPh sb="13" eb="14">
      <t>セン</t>
    </rPh>
    <rPh sb="14" eb="15">
      <t>エン</t>
    </rPh>
    <rPh sb="16" eb="17">
      <t>ツキ</t>
    </rPh>
    <rPh sb="19" eb="22">
      <t>ヘンドウヒ</t>
    </rPh>
    <rPh sb="23" eb="25">
      <t>センエン</t>
    </rPh>
    <rPh sb="26" eb="27">
      <t>コ</t>
    </rPh>
    <rPh sb="29" eb="32">
      <t>コテイヒ</t>
    </rPh>
    <rPh sb="37" eb="39">
      <t>センエン</t>
    </rPh>
    <phoneticPr fontId="1"/>
  </si>
  <si>
    <t>【全部原価計算_P/L 】</t>
    <rPh sb="1" eb="3">
      <t>ゼンブ</t>
    </rPh>
    <rPh sb="3" eb="5">
      <t>ゲンカ</t>
    </rPh>
    <rPh sb="5" eb="7">
      <t>ケイサン</t>
    </rPh>
    <phoneticPr fontId="1"/>
  </si>
  <si>
    <t>【直接原価計算_P/L 】</t>
    <rPh sb="1" eb="3">
      <t>チョクセツ</t>
    </rPh>
    <rPh sb="3" eb="5">
      <t>ゲンカ</t>
    </rPh>
    <rPh sb="5" eb="7">
      <t>ケイサン</t>
    </rPh>
    <phoneticPr fontId="1"/>
  </si>
  <si>
    <t xml:space="preserve">そもそも，直接原価計算はどのような発想の元に生まれてきたのか？ </t>
  </si>
  <si>
    <t>直接原価計算が文献上初めて現れたのが，Harris（1936年）の「先月我々はいくら儲けたか」 という論文である．</t>
    <rPh sb="30" eb="31">
      <t>ネン</t>
    </rPh>
    <phoneticPr fontId="1"/>
  </si>
  <si>
    <t>社長が問う．</t>
    <phoneticPr fontId="1"/>
  </si>
  <si>
    <t>なぜ先月より売上高は 増加しているのに利益は減少しているのかと．</t>
  </si>
  <si>
    <t>コントローラーは説明する</t>
    <rPh sb="8" eb="10">
      <t>セツメイ</t>
    </rPh>
    <phoneticPr fontId="1"/>
  </si>
  <si>
    <t>今月は在庫の販売を優先し， 操業度が低かったので，多額の操業度差異が発生し，それが利益の増加分を食いつぶしてしまっ たのだ，これは会計のルールに従った適切な処理であると</t>
    <phoneticPr fontId="1"/>
  </si>
  <si>
    <t>これは，化学会社のコントローラーであったHarrisの実体験に基づいたも のである． 　この論文は，社長とコントローラーの会話から始まる．</t>
    <phoneticPr fontId="1"/>
  </si>
  <si>
    <t>社長は激怒し，そんな会計ルール はどうでもよく，売上が増加すれば利益も増加し，売上が減少すれば利益も減少するような 損益計算書を持ってこいと厳命した．</t>
    <phoneticPr fontId="1"/>
  </si>
  <si>
    <t>そこでコントローラーがとった方法が，製造固定費を製 品に配賦しない，という直接原価計算方式の損益計算書であった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</si>
</sst>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);\(#,##0\)"/>
    <numFmt numFmtId="177" formatCode="0_ "/>
    <numFmt numFmtId="178" formatCode="0_);\(0\)"/>
  </numFmts>
  <fonts count="3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0"/>
      <color theme="1"/>
      <name val="Yu Gothic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/>
      <bottom style="dash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quotePrefix="1" applyAlignment="1">
      <alignment horizontal="right"/>
    </xf>
    <xf numFmtId="0" fontId="0" fillId="2" borderId="4" xfId="0" applyFill="1" applyBorder="1"/>
    <xf numFmtId="178" fontId="0" fillId="2" borderId="4" xfId="0" applyNumberFormat="1" applyFill="1" applyBorder="1"/>
    <xf numFmtId="0" fontId="0" fillId="2" borderId="1" xfId="0" applyFill="1" applyBorder="1"/>
    <xf numFmtId="176" fontId="0" fillId="2" borderId="1" xfId="0" applyNumberFormat="1" applyFill="1" applyBorder="1"/>
    <xf numFmtId="0" fontId="0" fillId="2" borderId="7" xfId="0" applyFill="1" applyBorder="1"/>
    <xf numFmtId="176" fontId="0" fillId="2" borderId="7" xfId="0" applyNumberFormat="1" applyFill="1" applyBorder="1"/>
    <xf numFmtId="0" fontId="0" fillId="3" borderId="0" xfId="0" applyFill="1"/>
    <xf numFmtId="0" fontId="0" fillId="3" borderId="0" xfId="0" applyFill="1" applyAlignment="1">
      <alignment horizontal="right"/>
    </xf>
    <xf numFmtId="0" fontId="0" fillId="3" borderId="0" xfId="0" applyFill="1" applyAlignment="1">
      <alignment horizontal="center"/>
    </xf>
    <xf numFmtId="0" fontId="0" fillId="3" borderId="5" xfId="0" applyFill="1" applyBorder="1"/>
    <xf numFmtId="176" fontId="0" fillId="3" borderId="5" xfId="0" applyNumberFormat="1" applyFill="1" applyBorder="1"/>
    <xf numFmtId="0" fontId="0" fillId="3" borderId="3" xfId="0" applyFill="1" applyBorder="1"/>
    <xf numFmtId="176" fontId="0" fillId="3" borderId="3" xfId="0" applyNumberFormat="1" applyFill="1" applyBorder="1"/>
    <xf numFmtId="0" fontId="0" fillId="3" borderId="2" xfId="0" applyFill="1" applyBorder="1"/>
    <xf numFmtId="176" fontId="0" fillId="3" borderId="2" xfId="0" applyNumberFormat="1" applyFill="1" applyBorder="1"/>
    <xf numFmtId="0" fontId="0" fillId="3" borderId="6" xfId="0" applyFill="1" applyBorder="1"/>
    <xf numFmtId="176" fontId="0" fillId="3" borderId="6" xfId="0" applyNumberFormat="1" applyFill="1" applyBorder="1"/>
    <xf numFmtId="0" fontId="0" fillId="3" borderId="4" xfId="0" applyFill="1" applyBorder="1"/>
    <xf numFmtId="178" fontId="0" fillId="3" borderId="4" xfId="0" applyNumberFormat="1" applyFill="1" applyBorder="1"/>
    <xf numFmtId="177" fontId="0" fillId="3" borderId="4" xfId="0" applyNumberFormat="1" applyFill="1" applyBorder="1"/>
    <xf numFmtId="0" fontId="0" fillId="0" borderId="0" xfId="0" applyAlignment="1">
      <alignment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171450</xdr:colOff>
      <xdr:row>9</xdr:row>
      <xdr:rowOff>101600</xdr:rowOff>
    </xdr:from>
    <xdr:to>
      <xdr:col>6</xdr:col>
      <xdr:colOff>450850</xdr:colOff>
      <xdr:row>11</xdr:row>
      <xdr:rowOff>69850</xdr:rowOff>
    </xdr:to>
    <xdr:sp macro="" textlink="">
      <xdr:nvSpPr>
        <xdr:cNvPr id="2" name="矢印: 右 1">
          <a:extLst>
            <a:ext uri="{FF2B5EF4-FFF2-40B4-BE49-F238E27FC236}">
              <a16:creationId xmlns:a16="http://schemas.microsoft.com/office/drawing/2014/main" id="{CB774845-3DEC-4E94-BADE-D6BAABD49DC8}"/>
            </a:ext>
          </a:extLst>
        </xdr:cNvPr>
        <xdr:cNvSpPr/>
      </xdr:nvSpPr>
      <xdr:spPr>
        <a:xfrm>
          <a:off x="4222750" y="2165350"/>
          <a:ext cx="279400" cy="425450"/>
        </a:xfrm>
        <a:prstGeom prst="rightArrow">
          <a:avLst/>
        </a:prstGeom>
        <a:solidFill>
          <a:schemeClr val="bg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2A5979-0489-4E3F-A1AC-3159CEA5D99D}">
  <dimension ref="B2:C12"/>
  <sheetViews>
    <sheetView tabSelected="1" workbookViewId="0"/>
  </sheetViews>
  <sheetFormatPr defaultRowHeight="18"/>
  <cols>
    <col min="1" max="2" width="2.5" customWidth="1"/>
    <col min="3" max="3" width="120.33203125" customWidth="1"/>
  </cols>
  <sheetData>
    <row r="2" spans="2:3">
      <c r="B2" t="s">
        <v>24</v>
      </c>
    </row>
    <row r="3" spans="2:3">
      <c r="B3" t="s">
        <v>25</v>
      </c>
    </row>
    <row r="5" spans="2:3">
      <c r="C5" s="22" t="s">
        <v>30</v>
      </c>
    </row>
    <row r="6" spans="2:3">
      <c r="C6" s="22" t="s">
        <v>26</v>
      </c>
    </row>
    <row r="7" spans="2:3">
      <c r="C7" t="s">
        <v>27</v>
      </c>
    </row>
    <row r="8" spans="2:3">
      <c r="C8" t="s">
        <v>28</v>
      </c>
    </row>
    <row r="9" spans="2:3" ht="36">
      <c r="C9" s="22" t="s">
        <v>29</v>
      </c>
    </row>
    <row r="10" spans="2:3" ht="36">
      <c r="C10" s="22" t="s">
        <v>31</v>
      </c>
    </row>
    <row r="12" spans="2:3">
      <c r="C12" t="s">
        <v>32</v>
      </c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3"/>
  <sheetViews>
    <sheetView workbookViewId="0">
      <selection activeCell="A4" sqref="A4"/>
    </sheetView>
  </sheetViews>
  <sheetFormatPr defaultRowHeight="18"/>
  <cols>
    <col min="1" max="1" width="1.58203125" customWidth="1"/>
    <col min="2" max="2" width="18.58203125" customWidth="1"/>
    <col min="7" max="7" width="8.58203125" customWidth="1"/>
    <col min="8" max="8" width="18.58203125" customWidth="1"/>
    <col min="13" max="13" width="2.08203125" customWidth="1"/>
  </cols>
  <sheetData>
    <row r="1" spans="1:13">
      <c r="A1" s="8"/>
      <c r="B1" s="8" t="s">
        <v>9</v>
      </c>
      <c r="C1" s="8"/>
      <c r="D1" s="8"/>
      <c r="E1" s="8"/>
      <c r="F1" s="8"/>
      <c r="G1" s="8"/>
      <c r="H1" s="8" t="s">
        <v>9</v>
      </c>
      <c r="I1" s="8"/>
      <c r="J1" s="8"/>
      <c r="K1" s="8"/>
      <c r="L1" s="8"/>
      <c r="M1" s="8"/>
    </row>
    <row r="2" spans="1:13">
      <c r="A2" s="8"/>
      <c r="B2" s="8" t="s">
        <v>8</v>
      </c>
      <c r="C2" s="8"/>
      <c r="D2" s="8"/>
      <c r="E2" s="8"/>
      <c r="F2" s="8"/>
      <c r="G2" s="8"/>
      <c r="H2" s="8" t="s">
        <v>8</v>
      </c>
      <c r="I2" s="8"/>
      <c r="J2" s="8"/>
      <c r="K2" s="8"/>
      <c r="L2" s="8"/>
      <c r="M2" s="8"/>
    </row>
    <row r="3" spans="1:13">
      <c r="A3" s="8"/>
      <c r="B3" s="8" t="s">
        <v>20</v>
      </c>
      <c r="C3" s="8"/>
      <c r="D3" s="8"/>
      <c r="E3" s="8"/>
      <c r="F3" s="8"/>
      <c r="G3" s="8"/>
      <c r="H3" s="8" t="s">
        <v>21</v>
      </c>
      <c r="I3" s="8"/>
      <c r="J3" s="8"/>
      <c r="K3" s="8"/>
      <c r="L3" s="8"/>
      <c r="M3" s="8"/>
    </row>
    <row r="4" spans="1:13">
      <c r="A4" s="8"/>
      <c r="B4" s="8"/>
      <c r="C4" s="8"/>
      <c r="D4" s="8"/>
      <c r="E4" s="8"/>
      <c r="F4" s="9"/>
      <c r="G4" s="8"/>
      <c r="H4" s="8"/>
      <c r="I4" s="8"/>
      <c r="J4" s="8"/>
      <c r="K4" s="8"/>
      <c r="L4" s="9"/>
      <c r="M4" s="8"/>
    </row>
    <row r="5" spans="1:13" ht="18.5" thickBot="1">
      <c r="A5" s="8"/>
      <c r="B5" s="8" t="s">
        <v>22</v>
      </c>
      <c r="C5" s="10" t="s">
        <v>11</v>
      </c>
      <c r="D5" s="10" t="s">
        <v>12</v>
      </c>
      <c r="E5" s="10" t="s">
        <v>13</v>
      </c>
      <c r="F5" s="10" t="s">
        <v>14</v>
      </c>
      <c r="G5" s="8"/>
      <c r="H5" s="8" t="s">
        <v>23</v>
      </c>
      <c r="I5" s="10" t="s">
        <v>11</v>
      </c>
      <c r="J5" s="10" t="s">
        <v>12</v>
      </c>
      <c r="K5" s="10" t="s">
        <v>13</v>
      </c>
      <c r="L5" s="10" t="s">
        <v>14</v>
      </c>
      <c r="M5" s="8"/>
    </row>
    <row r="6" spans="1:13">
      <c r="A6" s="8"/>
      <c r="B6" s="4" t="s">
        <v>15</v>
      </c>
      <c r="C6" s="5">
        <f>C15*25</f>
        <v>10000</v>
      </c>
      <c r="D6" s="5">
        <f t="shared" ref="D6:F6" si="0">D15*25</f>
        <v>10000</v>
      </c>
      <c r="E6" s="5">
        <f t="shared" si="0"/>
        <v>10000</v>
      </c>
      <c r="F6" s="5">
        <f t="shared" si="0"/>
        <v>12500</v>
      </c>
      <c r="G6" s="8"/>
      <c r="H6" s="4" t="s">
        <v>15</v>
      </c>
      <c r="I6" s="5">
        <f>I15*25</f>
        <v>10000</v>
      </c>
      <c r="J6" s="5">
        <f t="shared" ref="J6:L6" si="1">J15*25</f>
        <v>10000</v>
      </c>
      <c r="K6" s="5">
        <f t="shared" si="1"/>
        <v>10000</v>
      </c>
      <c r="L6" s="5">
        <f t="shared" si="1"/>
        <v>12500</v>
      </c>
      <c r="M6" s="8"/>
    </row>
    <row r="7" spans="1:13">
      <c r="A7" s="8"/>
      <c r="B7" s="11" t="s">
        <v>16</v>
      </c>
      <c r="C7" s="12"/>
      <c r="D7" s="12"/>
      <c r="E7" s="12"/>
      <c r="F7" s="12"/>
      <c r="G7" s="8"/>
      <c r="H7" s="11" t="s">
        <v>16</v>
      </c>
      <c r="I7" s="12"/>
      <c r="J7" s="12"/>
      <c r="K7" s="12"/>
      <c r="L7" s="12"/>
      <c r="M7" s="8"/>
    </row>
    <row r="8" spans="1:13">
      <c r="A8" s="8"/>
      <c r="B8" s="13" t="s">
        <v>1</v>
      </c>
      <c r="C8" s="14">
        <v>0</v>
      </c>
      <c r="D8" s="14">
        <v>2000</v>
      </c>
      <c r="E8" s="14">
        <v>4000</v>
      </c>
      <c r="F8" s="14">
        <v>6000</v>
      </c>
      <c r="G8" s="8"/>
      <c r="H8" s="13" t="s">
        <v>1</v>
      </c>
      <c r="I8" s="14">
        <v>0</v>
      </c>
      <c r="J8" s="14">
        <v>1200</v>
      </c>
      <c r="K8" s="14">
        <v>2400</v>
      </c>
      <c r="L8" s="14">
        <v>3600</v>
      </c>
      <c r="M8" s="8"/>
    </row>
    <row r="9" spans="1:13">
      <c r="A9" s="8"/>
      <c r="B9" s="15" t="s">
        <v>2</v>
      </c>
      <c r="C9" s="16">
        <v>10000</v>
      </c>
      <c r="D9" s="16">
        <v>10000</v>
      </c>
      <c r="E9" s="16">
        <v>10000</v>
      </c>
      <c r="F9" s="16">
        <v>7000</v>
      </c>
      <c r="G9" s="8"/>
      <c r="H9" s="15" t="s">
        <v>2</v>
      </c>
      <c r="I9" s="16">
        <v>10000</v>
      </c>
      <c r="J9" s="16">
        <v>10000</v>
      </c>
      <c r="K9" s="16">
        <v>10000</v>
      </c>
      <c r="L9" s="16">
        <v>7000</v>
      </c>
      <c r="M9" s="8"/>
    </row>
    <row r="10" spans="1:13">
      <c r="A10" s="8"/>
      <c r="B10" s="15" t="s">
        <v>3</v>
      </c>
      <c r="C10" s="16">
        <v>2000</v>
      </c>
      <c r="D10" s="16">
        <v>4000</v>
      </c>
      <c r="E10" s="16">
        <v>6000</v>
      </c>
      <c r="F10" s="16">
        <v>0</v>
      </c>
      <c r="G10" s="8"/>
      <c r="H10" s="15" t="s">
        <v>3</v>
      </c>
      <c r="I10" s="16">
        <v>1200</v>
      </c>
      <c r="J10" s="16">
        <v>2400</v>
      </c>
      <c r="K10" s="16">
        <v>3600</v>
      </c>
      <c r="L10" s="16">
        <v>0</v>
      </c>
      <c r="M10" s="8"/>
    </row>
    <row r="11" spans="1:13">
      <c r="A11" s="8"/>
      <c r="B11" s="17" t="s">
        <v>4</v>
      </c>
      <c r="C11" s="18">
        <f>C8+C9-C10</f>
        <v>8000</v>
      </c>
      <c r="D11" s="18">
        <f t="shared" ref="D11:F11" si="2">D8+D9-D10</f>
        <v>8000</v>
      </c>
      <c r="E11" s="18">
        <f t="shared" si="2"/>
        <v>8000</v>
      </c>
      <c r="F11" s="18">
        <f t="shared" si="2"/>
        <v>13000</v>
      </c>
      <c r="G11" s="8"/>
      <c r="H11" s="17" t="s">
        <v>4</v>
      </c>
      <c r="I11" s="18">
        <f>I8+I9-I10</f>
        <v>8800</v>
      </c>
      <c r="J11" s="18">
        <f t="shared" ref="J11:L11" si="3">J8+J9-J10</f>
        <v>8800</v>
      </c>
      <c r="K11" s="18">
        <f t="shared" si="3"/>
        <v>8800</v>
      </c>
      <c r="L11" s="18">
        <f t="shared" si="3"/>
        <v>10600</v>
      </c>
      <c r="M11" s="8"/>
    </row>
    <row r="12" spans="1:13" ht="18.5" thickBot="1">
      <c r="A12" s="8"/>
      <c r="B12" s="6" t="s">
        <v>17</v>
      </c>
      <c r="C12" s="7">
        <f>C6-C11</f>
        <v>2000</v>
      </c>
      <c r="D12" s="7">
        <f t="shared" ref="D12:F12" si="4">D6-D11</f>
        <v>2000</v>
      </c>
      <c r="E12" s="7">
        <f t="shared" si="4"/>
        <v>2000</v>
      </c>
      <c r="F12" s="7">
        <f t="shared" si="4"/>
        <v>-500</v>
      </c>
      <c r="G12" s="8"/>
      <c r="H12" s="6" t="s">
        <v>17</v>
      </c>
      <c r="I12" s="7">
        <f>I6-I11</f>
        <v>1200</v>
      </c>
      <c r="J12" s="7">
        <f t="shared" ref="J12:L12" si="5">J6-J11</f>
        <v>1200</v>
      </c>
      <c r="K12" s="7">
        <f t="shared" si="5"/>
        <v>1200</v>
      </c>
      <c r="L12" s="7">
        <f t="shared" si="5"/>
        <v>1900</v>
      </c>
      <c r="M12" s="8"/>
    </row>
    <row r="13" spans="1:13" ht="24" customHeight="1">
      <c r="A13" s="8"/>
      <c r="B13" s="8" t="s">
        <v>18</v>
      </c>
      <c r="C13" s="8"/>
      <c r="D13" s="8"/>
      <c r="E13" s="8"/>
      <c r="F13" s="8"/>
      <c r="G13" s="8"/>
      <c r="H13" s="8" t="s">
        <v>18</v>
      </c>
      <c r="I13" s="8"/>
      <c r="J13" s="8"/>
      <c r="K13" s="8"/>
      <c r="L13" s="8"/>
      <c r="M13" s="8"/>
    </row>
    <row r="14" spans="1:13">
      <c r="A14" s="8"/>
      <c r="B14" s="19" t="s">
        <v>5</v>
      </c>
      <c r="C14" s="20">
        <v>500</v>
      </c>
      <c r="D14" s="20">
        <v>500</v>
      </c>
      <c r="E14" s="20">
        <v>500</v>
      </c>
      <c r="F14" s="20">
        <v>200</v>
      </c>
      <c r="G14" s="8"/>
      <c r="H14" s="19" t="s">
        <v>5</v>
      </c>
      <c r="I14" s="20">
        <v>500</v>
      </c>
      <c r="J14" s="20">
        <v>500</v>
      </c>
      <c r="K14" s="20">
        <v>500</v>
      </c>
      <c r="L14" s="20">
        <v>200</v>
      </c>
      <c r="M14" s="8"/>
    </row>
    <row r="15" spans="1:13">
      <c r="A15" s="8"/>
      <c r="B15" s="2" t="s">
        <v>6</v>
      </c>
      <c r="C15" s="3">
        <v>400</v>
      </c>
      <c r="D15" s="3">
        <v>400</v>
      </c>
      <c r="E15" s="3">
        <v>400</v>
      </c>
      <c r="F15" s="3">
        <v>500</v>
      </c>
      <c r="G15" s="8"/>
      <c r="H15" s="2" t="s">
        <v>6</v>
      </c>
      <c r="I15" s="3">
        <v>400</v>
      </c>
      <c r="J15" s="3">
        <v>400</v>
      </c>
      <c r="K15" s="3">
        <v>400</v>
      </c>
      <c r="L15" s="3">
        <v>500</v>
      </c>
      <c r="M15" s="8"/>
    </row>
    <row r="16" spans="1:13">
      <c r="A16" s="8"/>
      <c r="B16" s="19" t="s">
        <v>7</v>
      </c>
      <c r="C16" s="20">
        <v>100</v>
      </c>
      <c r="D16" s="20">
        <v>200</v>
      </c>
      <c r="E16" s="20">
        <v>300</v>
      </c>
      <c r="F16" s="20">
        <v>0</v>
      </c>
      <c r="G16" s="8"/>
      <c r="H16" s="19" t="s">
        <v>7</v>
      </c>
      <c r="I16" s="20">
        <v>100</v>
      </c>
      <c r="J16" s="20">
        <v>200</v>
      </c>
      <c r="K16" s="20">
        <v>300</v>
      </c>
      <c r="L16" s="20">
        <v>0</v>
      </c>
      <c r="M16" s="8"/>
    </row>
    <row r="17" spans="1:13" ht="24" customHeight="1">
      <c r="A17" s="8"/>
      <c r="B17" s="8" t="s">
        <v>19</v>
      </c>
      <c r="C17" s="8"/>
      <c r="D17" s="8"/>
      <c r="E17" s="8"/>
      <c r="F17" s="8"/>
      <c r="G17" s="8"/>
      <c r="H17" s="8" t="s">
        <v>19</v>
      </c>
      <c r="I17" s="8"/>
      <c r="J17" s="8"/>
      <c r="K17" s="8"/>
      <c r="L17" s="8"/>
      <c r="M17" s="8"/>
    </row>
    <row r="18" spans="1:13">
      <c r="A18" s="8"/>
      <c r="B18" s="19" t="s">
        <v>10</v>
      </c>
      <c r="C18" s="20">
        <v>100</v>
      </c>
      <c r="D18" s="20">
        <v>100</v>
      </c>
      <c r="E18" s="20">
        <v>100</v>
      </c>
      <c r="F18" s="21">
        <v>40</v>
      </c>
      <c r="G18" s="8"/>
      <c r="H18" s="19" t="s">
        <v>10</v>
      </c>
      <c r="I18" s="20">
        <v>100</v>
      </c>
      <c r="J18" s="20">
        <v>100</v>
      </c>
      <c r="K18" s="20">
        <v>100</v>
      </c>
      <c r="L18" s="21">
        <v>40</v>
      </c>
      <c r="M18" s="8"/>
    </row>
    <row r="19" spans="1:13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</row>
    <row r="23" spans="1:13">
      <c r="B23" s="1" t="s">
        <v>0</v>
      </c>
      <c r="H23" s="1" t="s">
        <v>0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社長と経理部長の話し</vt:lpstr>
      <vt:lpstr>直接原価計算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Hajime KAWASHIMA</dc:creator>
  <cp:lastModifiedBy>Hajime KAWASHIMA</cp:lastModifiedBy>
  <cp:lastPrinted>2022-01-16T21:56:03Z</cp:lastPrinted>
  <dcterms:created xsi:type="dcterms:W3CDTF">2015-06-05T18:19:34Z</dcterms:created>
  <dcterms:modified xsi:type="dcterms:W3CDTF">2022-03-14T05:06:11Z</dcterms:modified>
</cp:coreProperties>
</file>